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Administrator\Desktop\MG240528LC004\data\"/>
    </mc:Choice>
  </mc:AlternateContent>
  <xr:revisionPtr revIDLastSave="0" documentId="13_ncr:1_{B53EBD22-4790-47FF-8C60-C3E06CD03F0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sult" sheetId="1" r:id="rId1"/>
    <sheet name="raw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F13" i="1" s="1"/>
  <c r="D12" i="1"/>
  <c r="F12" i="1" s="1"/>
  <c r="D11" i="1"/>
  <c r="F11" i="1" s="1"/>
  <c r="D10" i="1"/>
  <c r="F10" i="1" s="1"/>
  <c r="D9" i="1"/>
  <c r="F9" i="1" s="1"/>
  <c r="D8" i="1"/>
  <c r="F8" i="1" s="1"/>
  <c r="G8" i="1" l="1"/>
  <c r="G9" i="1" s="1"/>
  <c r="G10" i="1" s="1"/>
  <c r="G11" i="1" s="1"/>
  <c r="G12" i="1" s="1"/>
  <c r="G13" i="1" s="1"/>
  <c r="H13" i="1" s="1"/>
  <c r="I13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H11" i="1" l="1"/>
  <c r="I11" i="1" s="1"/>
  <c r="H8" i="1"/>
  <c r="I8" i="1" s="1"/>
  <c r="H12" i="1"/>
  <c r="I12" i="1" s="1"/>
  <c r="H9" i="1"/>
  <c r="I9" i="1" s="1"/>
  <c r="H10" i="1"/>
  <c r="I10" i="1" s="1"/>
  <c r="G2" i="1"/>
  <c r="G3" i="1" s="1"/>
  <c r="G4" i="1" s="1"/>
  <c r="G5" i="1" s="1"/>
  <c r="G6" i="1" s="1"/>
  <c r="G7" i="1" s="1"/>
  <c r="K8" i="1" l="1"/>
  <c r="J8" i="1"/>
  <c r="L11" i="1"/>
  <c r="J11" i="1"/>
  <c r="K11" i="1"/>
  <c r="H7" i="1"/>
  <c r="I7" i="1" s="1"/>
  <c r="H6" i="1"/>
  <c r="I6" i="1" s="1"/>
  <c r="H3" i="1"/>
  <c r="I3" i="1" s="1"/>
  <c r="H5" i="1"/>
  <c r="I5" i="1" s="1"/>
  <c r="H2" i="1"/>
  <c r="I2" i="1" s="1"/>
  <c r="H4" i="1"/>
  <c r="I4" i="1" s="1"/>
  <c r="L5" i="1" l="1"/>
  <c r="K2" i="1"/>
  <c r="J2" i="1"/>
  <c r="J5" i="1"/>
  <c r="K5" i="1"/>
</calcChain>
</file>

<file path=xl/sharedStrings.xml><?xml version="1.0" encoding="utf-8"?>
<sst xmlns="http://schemas.openxmlformats.org/spreadsheetml/2006/main" count="110" uniqueCount="40">
  <si>
    <t xml:space="preserve">Cq   </t>
  </si>
  <si>
    <t>Cq Mean</t>
  </si>
  <si>
    <t>target gene</t>
  </si>
  <si>
    <t>expression</t>
  </si>
  <si>
    <t>average</t>
  </si>
  <si>
    <t>p value</t>
  </si>
  <si>
    <t>GAPDH</t>
  </si>
  <si>
    <t>A01</t>
  </si>
  <si>
    <t>FAM</t>
  </si>
  <si>
    <t>A02</t>
  </si>
  <si>
    <t>A03</t>
  </si>
  <si>
    <t>A04</t>
  </si>
  <si>
    <t>A05</t>
  </si>
  <si>
    <t>A06</t>
  </si>
  <si>
    <t>A08</t>
  </si>
  <si>
    <t>A09</t>
  </si>
  <si>
    <t>B02</t>
  </si>
  <si>
    <t>B03</t>
  </si>
  <si>
    <t>B04</t>
  </si>
  <si>
    <t>B05</t>
  </si>
  <si>
    <t>B06</t>
  </si>
  <si>
    <t>Hole</t>
    <phoneticPr fontId="1" type="noConversion"/>
  </si>
  <si>
    <t>Channel</t>
    <phoneticPr fontId="1" type="noConversion"/>
  </si>
  <si>
    <t>CT</t>
    <phoneticPr fontId="1" type="noConversion"/>
  </si>
  <si>
    <t>TM</t>
    <phoneticPr fontId="1" type="noConversion"/>
  </si>
  <si>
    <t>Target gene</t>
    <phoneticPr fontId="1" type="noConversion"/>
  </si>
  <si>
    <t>Sample name</t>
  </si>
  <si>
    <t>GAPDH</t>
    <phoneticPr fontId="1" type="noConversion"/>
  </si>
  <si>
    <t>Control group</t>
  </si>
  <si>
    <t>Decidualization group</t>
  </si>
  <si>
    <t>PRL</t>
  </si>
  <si>
    <t>PRL</t>
    <phoneticPr fontId="1" type="noConversion"/>
  </si>
  <si>
    <t>IGFBP1</t>
  </si>
  <si>
    <t>IGFBP1</t>
    <phoneticPr fontId="1" type="noConversion"/>
  </si>
  <si>
    <t>A07</t>
    <phoneticPr fontId="1" type="noConversion"/>
  </si>
  <si>
    <t>B01</t>
    <phoneticPr fontId="1" type="noConversion"/>
  </si>
  <si>
    <t>A10</t>
  </si>
  <si>
    <t>A11</t>
  </si>
  <si>
    <t>A12</t>
  </si>
  <si>
    <t>Decidualization group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</si>
</sst>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##0.00;\-###0.00"/>
  </numFmts>
  <fonts count="8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12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>
      <alignment vertical="top"/>
      <protection locked="0"/>
    </xf>
    <xf numFmtId="0" fontId="6" fillId="0" borderId="0">
      <alignment vertical="center"/>
    </xf>
  </cellStyleXfs>
  <cellXfs count="12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77" fontId="3" fillId="0" borderId="0" xfId="1" applyNumberFormat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177" fontId="7" fillId="0" borderId="0" xfId="1" applyNumberFormat="1" applyFont="1" applyAlignment="1" applyProtection="1">
      <alignment horizontal="center" vertical="center"/>
    </xf>
    <xf numFmtId="177" fontId="7" fillId="0" borderId="0" xfId="1" applyNumberFormat="1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3">
    <cellStyle name="Normal" xfId="1" xr:uid="{35383C33-3018-4BD8-819F-013AC27CEC6B}"/>
    <cellStyle name="常规" xfId="0" builtinId="0"/>
    <cellStyle name="常规 2" xfId="2" xr:uid="{11E70F86-DCFE-4C09-B761-B53DEEC390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workbookViewId="0">
      <selection activeCell="M19" sqref="M19"/>
    </sheetView>
  </sheetViews>
  <sheetFormatPr defaultRowHeight="14.25"/>
  <cols>
    <col min="1" max="1" width="20.375" bestFit="1" customWidth="1"/>
    <col min="12" max="12" width="13" bestFit="1" customWidth="1"/>
  </cols>
  <sheetData>
    <row r="1" spans="1:19" s="2" customFormat="1">
      <c r="A1"/>
      <c r="B1"/>
      <c r="C1" s="1" t="s">
        <v>0</v>
      </c>
      <c r="D1" s="1" t="s">
        <v>1</v>
      </c>
      <c r="E1" s="2" t="s">
        <v>2</v>
      </c>
      <c r="F1"/>
      <c r="G1"/>
      <c r="H1"/>
      <c r="I1" t="s">
        <v>3</v>
      </c>
      <c r="J1" t="s">
        <v>4</v>
      </c>
      <c r="K1"/>
      <c r="L1" s="3" t="s">
        <v>5</v>
      </c>
      <c r="O1" s="4"/>
      <c r="P1" s="4"/>
      <c r="Q1" s="4"/>
      <c r="R1" s="4"/>
      <c r="S1" s="4"/>
    </row>
    <row r="2" spans="1:19" s="2" customFormat="1" ht="15.75">
      <c r="A2" s="5" t="s">
        <v>28</v>
      </c>
      <c r="B2" t="s">
        <v>6</v>
      </c>
      <c r="C2" s="2">
        <v>18.329999999999998</v>
      </c>
      <c r="D2" s="1">
        <f>AVERAGE(C2:C4)</f>
        <v>18.386666666666667</v>
      </c>
      <c r="E2" s="2">
        <v>25.76</v>
      </c>
      <c r="F2" s="1">
        <f>E2-D2</f>
        <v>7.3733333333333348</v>
      </c>
      <c r="G2" s="1">
        <f>AVERAGE(F2:F4)</f>
        <v>7.2833333333333341</v>
      </c>
      <c r="H2" s="1">
        <f>F2-G2</f>
        <v>9.0000000000000746E-2</v>
      </c>
      <c r="I2">
        <f>POWER(2,-H2)</f>
        <v>0.93952274921401124</v>
      </c>
      <c r="J2">
        <f>AVERAGE(I2:I4)</f>
        <v>1.0009671665704856</v>
      </c>
      <c r="K2">
        <f>STDEV(I2:I4)</f>
        <v>5.3332418527063635E-2</v>
      </c>
      <c r="L2"/>
      <c r="M2" s="11" t="s">
        <v>31</v>
      </c>
      <c r="Q2" s="4"/>
      <c r="R2" s="4"/>
      <c r="S2" s="4"/>
    </row>
    <row r="3" spans="1:19" s="2" customFormat="1" ht="15.75">
      <c r="A3" s="5" t="s">
        <v>28</v>
      </c>
      <c r="B3" t="s">
        <v>6</v>
      </c>
      <c r="C3" s="2">
        <v>18.39</v>
      </c>
      <c r="D3" s="1">
        <f>AVERAGE(C2:C4)</f>
        <v>18.386666666666667</v>
      </c>
      <c r="E3" s="2">
        <v>25.62</v>
      </c>
      <c r="F3" s="1">
        <f t="shared" ref="F3:F7" si="0">E3-D3</f>
        <v>7.2333333333333343</v>
      </c>
      <c r="G3" s="1">
        <f>G2</f>
        <v>7.2833333333333341</v>
      </c>
      <c r="H3" s="1">
        <f t="shared" ref="H3:H7" si="1">F3-G3</f>
        <v>-4.9999999999999822E-2</v>
      </c>
      <c r="I3">
        <f t="shared" ref="I3:I7" si="2">POWER(2,-H3)</f>
        <v>1.0352649238413774</v>
      </c>
      <c r="J3"/>
      <c r="K3"/>
      <c r="L3"/>
      <c r="M3" s="11"/>
      <c r="P3" s="7"/>
      <c r="Q3" s="4"/>
      <c r="R3" s="4"/>
      <c r="S3" s="4"/>
    </row>
    <row r="4" spans="1:19" s="2" customFormat="1" ht="15.75">
      <c r="A4" s="5" t="s">
        <v>28</v>
      </c>
      <c r="B4" t="s">
        <v>6</v>
      </c>
      <c r="C4" s="2">
        <v>18.440000000000001</v>
      </c>
      <c r="D4" s="1">
        <f>AVERAGE(C2:C4)</f>
        <v>18.386666666666667</v>
      </c>
      <c r="E4" s="2">
        <v>25.63</v>
      </c>
      <c r="F4" s="1">
        <f t="shared" si="0"/>
        <v>7.2433333333333323</v>
      </c>
      <c r="G4" s="1">
        <f t="shared" ref="G4:G13" si="3">G3</f>
        <v>7.2833333333333341</v>
      </c>
      <c r="H4" s="1">
        <f t="shared" si="1"/>
        <v>-4.0000000000001812E-2</v>
      </c>
      <c r="I4">
        <f t="shared" si="2"/>
        <v>1.0281138266560679</v>
      </c>
      <c r="J4"/>
      <c r="K4"/>
      <c r="L4"/>
      <c r="M4" s="11"/>
      <c r="P4" s="7"/>
      <c r="Q4" s="4"/>
      <c r="R4" s="4"/>
      <c r="S4" s="4"/>
    </row>
    <row r="5" spans="1:19" s="2" customFormat="1">
      <c r="A5" s="2" t="s">
        <v>29</v>
      </c>
      <c r="B5" t="s">
        <v>6</v>
      </c>
      <c r="C5" s="2">
        <v>19.170000000000002</v>
      </c>
      <c r="D5" s="1">
        <f>AVERAGE(C5:C7)</f>
        <v>19.236666666666665</v>
      </c>
      <c r="E5" s="2">
        <v>23.46</v>
      </c>
      <c r="F5" s="1">
        <f t="shared" si="0"/>
        <v>4.2233333333333363</v>
      </c>
      <c r="G5" s="1">
        <f t="shared" si="3"/>
        <v>7.2833333333333341</v>
      </c>
      <c r="H5" s="1">
        <f t="shared" si="1"/>
        <v>-3.0599999999999978</v>
      </c>
      <c r="I5">
        <f t="shared" si="2"/>
        <v>8.3397260867289571</v>
      </c>
      <c r="J5">
        <f>AVERAGE(I5:I7)</f>
        <v>7.2346738964449502</v>
      </c>
      <c r="K5">
        <f>STDEV(I5:I7)</f>
        <v>0.96703524893537529</v>
      </c>
      <c r="L5" s="6">
        <f>IF(_xlfn.F.TEST(I2:I4,I5:I7)&gt;0.05,_xlfn.T.TEST(I2:I4,I5:I7,2,2),_xlfn.T.TEST(I2:I4,I5:I7,2,3))</f>
        <v>7.7810823448969477E-3</v>
      </c>
      <c r="M5" s="11"/>
      <c r="O5" s="4"/>
      <c r="P5" s="8"/>
      <c r="Q5" s="4"/>
      <c r="R5" s="4"/>
      <c r="S5" s="4"/>
    </row>
    <row r="6" spans="1:19" s="2" customFormat="1">
      <c r="A6" s="2" t="s">
        <v>29</v>
      </c>
      <c r="B6" t="s">
        <v>6</v>
      </c>
      <c r="C6" s="2">
        <v>19.27</v>
      </c>
      <c r="D6" s="1">
        <f>AVERAGE(C5:C7)</f>
        <v>19.236666666666665</v>
      </c>
      <c r="E6" s="2">
        <v>23.81</v>
      </c>
      <c r="F6" s="1">
        <f t="shared" si="0"/>
        <v>4.5733333333333341</v>
      </c>
      <c r="G6" s="1">
        <f t="shared" si="3"/>
        <v>7.2833333333333341</v>
      </c>
      <c r="H6" s="1">
        <f t="shared" si="1"/>
        <v>-2.71</v>
      </c>
      <c r="I6">
        <f t="shared" si="2"/>
        <v>6.5432164684622478</v>
      </c>
      <c r="J6"/>
      <c r="K6"/>
      <c r="L6"/>
      <c r="M6" s="11"/>
      <c r="O6" s="4"/>
      <c r="P6" s="8"/>
      <c r="Q6" s="4"/>
      <c r="R6" s="4"/>
      <c r="S6" s="4"/>
    </row>
    <row r="7" spans="1:19" s="2" customFormat="1">
      <c r="A7" s="2" t="s">
        <v>29</v>
      </c>
      <c r="B7" t="s">
        <v>6</v>
      </c>
      <c r="C7" s="2">
        <v>19.27</v>
      </c>
      <c r="D7" s="1">
        <f>AVERAGE(C5:C7)</f>
        <v>19.236666666666665</v>
      </c>
      <c r="E7" s="2">
        <v>23.75</v>
      </c>
      <c r="F7" s="1">
        <f t="shared" si="0"/>
        <v>4.5133333333333354</v>
      </c>
      <c r="G7" s="1">
        <f t="shared" si="3"/>
        <v>7.2833333333333341</v>
      </c>
      <c r="H7" s="1">
        <f t="shared" si="1"/>
        <v>-2.7699999999999987</v>
      </c>
      <c r="I7">
        <f t="shared" si="2"/>
        <v>6.8210791341436465</v>
      </c>
      <c r="J7"/>
      <c r="K7"/>
      <c r="L7"/>
      <c r="M7" s="11"/>
      <c r="O7" s="4"/>
      <c r="P7" s="8"/>
      <c r="Q7" s="4"/>
      <c r="R7" s="4"/>
    </row>
    <row r="8" spans="1:19" s="2" customFormat="1" ht="15.75">
      <c r="A8" s="5" t="s">
        <v>28</v>
      </c>
      <c r="B8" t="s">
        <v>6</v>
      </c>
      <c r="C8" s="2">
        <v>18.329999999999998</v>
      </c>
      <c r="D8" s="1">
        <f>AVERAGE(C8:C10)</f>
        <v>18.386666666666667</v>
      </c>
      <c r="E8" s="2">
        <v>25.95</v>
      </c>
      <c r="F8" s="1">
        <f>E8-D8</f>
        <v>7.5633333333333326</v>
      </c>
      <c r="G8" s="1">
        <f>AVERAGE(F8:F10)</f>
        <v>7.333333333333333</v>
      </c>
      <c r="H8" s="1">
        <f>F8-G8</f>
        <v>0.22999999999999954</v>
      </c>
      <c r="I8">
        <f>POWER(2,-H8)</f>
        <v>0.85263489176795704</v>
      </c>
      <c r="J8">
        <f>AVERAGE(I8:I10)</f>
        <v>1.0074484574907281</v>
      </c>
      <c r="K8">
        <f>STDEV(I8:I10)</f>
        <v>0.14849704840977085</v>
      </c>
      <c r="L8"/>
      <c r="M8" s="11" t="s">
        <v>33</v>
      </c>
      <c r="P8" s="8"/>
      <c r="Q8" s="4"/>
      <c r="R8" s="4"/>
    </row>
    <row r="9" spans="1:19" s="2" customFormat="1" ht="15.75">
      <c r="A9" s="5" t="s">
        <v>28</v>
      </c>
      <c r="B9" t="s">
        <v>6</v>
      </c>
      <c r="C9" s="2">
        <v>18.39</v>
      </c>
      <c r="D9" s="1">
        <f>AVERAGE(C8:C10)</f>
        <v>18.386666666666667</v>
      </c>
      <c r="E9" s="2">
        <v>25.69</v>
      </c>
      <c r="F9" s="1">
        <f t="shared" ref="F9:F13" si="4">E9-D9</f>
        <v>7.3033333333333346</v>
      </c>
      <c r="G9" s="1">
        <f>G8</f>
        <v>7.333333333333333</v>
      </c>
      <c r="H9" s="1">
        <f t="shared" ref="H9:H13" si="5">F9-G9</f>
        <v>-2.9999999999998472E-2</v>
      </c>
      <c r="I9">
        <f t="shared" ref="I9:I13" si="6">POWER(2,-H9)</f>
        <v>1.0210121257071922</v>
      </c>
      <c r="J9"/>
      <c r="K9"/>
      <c r="L9"/>
      <c r="M9" s="11"/>
      <c r="P9" s="8"/>
      <c r="Q9" s="4"/>
      <c r="R9" s="4"/>
    </row>
    <row r="10" spans="1:19" s="2" customFormat="1" ht="15.75">
      <c r="A10" s="5" t="s">
        <v>28</v>
      </c>
      <c r="B10" t="s">
        <v>6</v>
      </c>
      <c r="C10" s="2">
        <v>18.440000000000001</v>
      </c>
      <c r="D10" s="1">
        <f>AVERAGE(C8:C10)</f>
        <v>18.386666666666667</v>
      </c>
      <c r="E10" s="2">
        <v>25.52</v>
      </c>
      <c r="F10" s="1">
        <f t="shared" si="4"/>
        <v>7.1333333333333329</v>
      </c>
      <c r="G10" s="1">
        <f t="shared" si="3"/>
        <v>7.333333333333333</v>
      </c>
      <c r="H10" s="1">
        <f t="shared" si="5"/>
        <v>-0.20000000000000018</v>
      </c>
      <c r="I10">
        <f t="shared" si="6"/>
        <v>1.1486983549970351</v>
      </c>
      <c r="J10"/>
      <c r="K10"/>
      <c r="L10"/>
      <c r="M10" s="11"/>
      <c r="P10" s="4"/>
      <c r="Q10" s="4"/>
      <c r="R10" s="4"/>
    </row>
    <row r="11" spans="1:19" s="2" customFormat="1">
      <c r="A11" s="2" t="s">
        <v>29</v>
      </c>
      <c r="B11" t="s">
        <v>6</v>
      </c>
      <c r="C11" s="2">
        <v>19.170000000000002</v>
      </c>
      <c r="D11" s="1">
        <f>AVERAGE(C11:C13)</f>
        <v>19.236666666666665</v>
      </c>
      <c r="E11" s="2">
        <v>23.55</v>
      </c>
      <c r="F11" s="1">
        <f t="shared" si="4"/>
        <v>4.3133333333333361</v>
      </c>
      <c r="G11" s="1">
        <f t="shared" si="3"/>
        <v>7.333333333333333</v>
      </c>
      <c r="H11" s="1">
        <f t="shared" si="5"/>
        <v>-3.0199999999999969</v>
      </c>
      <c r="I11">
        <f t="shared" si="6"/>
        <v>8.111675838320215</v>
      </c>
      <c r="J11">
        <f>AVERAGE(I11:I13)</f>
        <v>8.3821402962869254</v>
      </c>
      <c r="K11">
        <f>STDEV(I11:I13)</f>
        <v>0.77249917890755437</v>
      </c>
      <c r="L11" s="6">
        <f>IF(_xlfn.F.TEST(I8:I10,I11:I13)&gt;0.05,_xlfn.T.TEST(I8:I10,I11:I13,2,2),_xlfn.T.TEST(I8:I10,I11:I13,2,3))</f>
        <v>8.4166812334323106E-5</v>
      </c>
      <c r="M11" s="11"/>
      <c r="O11" s="4"/>
      <c r="P11" s="4"/>
      <c r="Q11" s="4"/>
      <c r="R11" s="4"/>
    </row>
    <row r="12" spans="1:19" s="2" customFormat="1">
      <c r="A12" s="2" t="s">
        <v>29</v>
      </c>
      <c r="B12" t="s">
        <v>6</v>
      </c>
      <c r="C12" s="2">
        <v>19.27</v>
      </c>
      <c r="D12" s="1">
        <f>AVERAGE(C11:C13)</f>
        <v>19.236666666666665</v>
      </c>
      <c r="E12" s="2">
        <v>23.61</v>
      </c>
      <c r="F12" s="1">
        <f t="shared" si="4"/>
        <v>4.3733333333333348</v>
      </c>
      <c r="G12" s="1">
        <f t="shared" si="3"/>
        <v>7.333333333333333</v>
      </c>
      <c r="H12" s="1">
        <f t="shared" si="5"/>
        <v>-2.9599999999999982</v>
      </c>
      <c r="I12">
        <f t="shared" si="6"/>
        <v>7.7812395792982745</v>
      </c>
      <c r="J12"/>
      <c r="K12"/>
      <c r="L12"/>
      <c r="M12" s="11"/>
      <c r="O12" s="4"/>
      <c r="P12" s="4"/>
      <c r="Q12" s="4"/>
      <c r="R12" s="4"/>
    </row>
    <row r="13" spans="1:19" s="2" customFormat="1">
      <c r="A13" s="2" t="s">
        <v>29</v>
      </c>
      <c r="B13" t="s">
        <v>6</v>
      </c>
      <c r="C13" s="2">
        <v>19.27</v>
      </c>
      <c r="D13" s="1">
        <f>AVERAGE(C11:C13)</f>
        <v>19.236666666666665</v>
      </c>
      <c r="E13" s="2">
        <v>23.36</v>
      </c>
      <c r="F13" s="1">
        <f t="shared" si="4"/>
        <v>4.1233333333333348</v>
      </c>
      <c r="G13" s="1">
        <f t="shared" si="3"/>
        <v>7.333333333333333</v>
      </c>
      <c r="H13" s="1">
        <f t="shared" si="5"/>
        <v>-3.2099999999999982</v>
      </c>
      <c r="I13">
        <f t="shared" si="6"/>
        <v>9.2535054712422884</v>
      </c>
      <c r="J13"/>
      <c r="K13"/>
      <c r="L13"/>
      <c r="M13" s="11"/>
      <c r="O13" s="4"/>
      <c r="P13" s="4"/>
      <c r="Q13" s="4"/>
      <c r="R13" s="4"/>
      <c r="S13" s="4"/>
    </row>
    <row r="14" spans="1:19" s="2" customFormat="1">
      <c r="B14"/>
      <c r="D14" s="1"/>
      <c r="F14" s="1"/>
      <c r="G14" s="1"/>
      <c r="H14" s="1"/>
      <c r="I14"/>
      <c r="J14"/>
      <c r="K14"/>
      <c r="L14"/>
      <c r="M14" s="7"/>
      <c r="Q14" s="4"/>
      <c r="R14" s="4"/>
      <c r="S14" s="4"/>
    </row>
    <row r="15" spans="1:19" s="2" customFormat="1">
      <c r="B15"/>
      <c r="D15" s="1"/>
      <c r="F15" s="1"/>
      <c r="G15" s="1"/>
      <c r="H15" s="1"/>
      <c r="I15"/>
      <c r="J15"/>
      <c r="K15"/>
      <c r="L15"/>
      <c r="M15" s="7"/>
      <c r="Q15" s="4"/>
      <c r="R15" s="4"/>
      <c r="S15" s="4"/>
    </row>
    <row r="16" spans="1:19" s="2" customFormat="1">
      <c r="B16"/>
      <c r="D16" s="1"/>
      <c r="F16" s="1"/>
      <c r="G16" s="1"/>
      <c r="H16" s="1"/>
      <c r="I16"/>
      <c r="J16"/>
      <c r="K16"/>
      <c r="L16"/>
      <c r="M16" s="7"/>
      <c r="Q16" s="4"/>
      <c r="R16" s="4"/>
      <c r="S16" s="4"/>
    </row>
    <row r="17" spans="1:19" s="2" customFormat="1" ht="15.75">
      <c r="A17" s="5"/>
      <c r="B17"/>
      <c r="D17" s="1"/>
      <c r="F17" s="1"/>
      <c r="G17" s="1"/>
      <c r="H17" s="1"/>
      <c r="I17"/>
      <c r="J17"/>
      <c r="K17"/>
      <c r="L17" s="6"/>
      <c r="M17" s="9"/>
      <c r="O17" s="4"/>
      <c r="P17" s="4"/>
      <c r="Q17" s="4"/>
      <c r="R17" s="4"/>
      <c r="S17" s="4"/>
    </row>
    <row r="18" spans="1:19" s="2" customFormat="1" ht="15.75">
      <c r="A18" s="5"/>
      <c r="B18"/>
      <c r="D18" s="1"/>
      <c r="F18" s="1"/>
      <c r="G18" s="1"/>
      <c r="H18" s="1"/>
      <c r="I18"/>
      <c r="J18"/>
      <c r="K18"/>
      <c r="L18"/>
      <c r="M18" s="9"/>
      <c r="O18" s="4"/>
      <c r="R18" s="4"/>
      <c r="S18" s="4"/>
    </row>
    <row r="19" spans="1:19" s="2" customFormat="1" ht="15.75">
      <c r="A19" s="5"/>
      <c r="B19"/>
      <c r="D19" s="1"/>
      <c r="F19" s="1"/>
      <c r="G19" s="1"/>
      <c r="H19" s="1"/>
      <c r="I19"/>
      <c r="J19"/>
      <c r="K19"/>
      <c r="L19"/>
      <c r="M19" s="9"/>
      <c r="O19" s="4"/>
      <c r="P19" s="4"/>
      <c r="R19" s="4"/>
      <c r="S19" s="4"/>
    </row>
    <row r="20" spans="1:19" s="2" customFormat="1">
      <c r="B20"/>
      <c r="D20" s="1"/>
      <c r="F20" s="1"/>
      <c r="G20" s="1"/>
      <c r="H20" s="1"/>
      <c r="I20"/>
      <c r="J20"/>
      <c r="K20"/>
      <c r="L20"/>
      <c r="M20" s="9"/>
      <c r="R20" s="4"/>
      <c r="S20" s="4"/>
    </row>
    <row r="21" spans="1:19" s="2" customFormat="1">
      <c r="B21"/>
      <c r="D21" s="1"/>
      <c r="F21" s="1"/>
      <c r="G21" s="1"/>
      <c r="H21" s="1"/>
      <c r="I21"/>
      <c r="J21"/>
      <c r="K21"/>
      <c r="L21"/>
      <c r="M21" s="9"/>
      <c r="R21" s="4"/>
      <c r="S21" s="4"/>
    </row>
    <row r="22" spans="1:19" s="2" customFormat="1">
      <c r="B22"/>
      <c r="D22" s="1"/>
      <c r="F22" s="1"/>
      <c r="G22" s="1"/>
      <c r="H22" s="1"/>
      <c r="I22"/>
      <c r="J22"/>
      <c r="K22"/>
      <c r="L22"/>
      <c r="M22" s="9"/>
      <c r="R22" s="4"/>
      <c r="S22" s="4"/>
    </row>
    <row r="23" spans="1:19" s="2" customFormat="1" ht="15.75">
      <c r="A23" s="5"/>
      <c r="B23"/>
      <c r="D23" s="1"/>
      <c r="F23" s="1"/>
      <c r="G23" s="1"/>
      <c r="H23" s="1"/>
      <c r="I23"/>
      <c r="J23"/>
      <c r="K23"/>
      <c r="L23" s="6"/>
      <c r="M23" s="9"/>
      <c r="O23" s="4"/>
      <c r="P23" s="4"/>
      <c r="R23" s="4"/>
      <c r="S23" s="4"/>
    </row>
    <row r="24" spans="1:19" s="2" customFormat="1" ht="15.75">
      <c r="A24" s="5"/>
      <c r="B24"/>
      <c r="D24" s="1"/>
      <c r="F24" s="1"/>
      <c r="G24" s="1"/>
      <c r="H24" s="1"/>
      <c r="I24"/>
      <c r="J24"/>
      <c r="K24"/>
      <c r="L24"/>
      <c r="M24" s="9"/>
      <c r="O24" s="4"/>
      <c r="P24" s="4"/>
      <c r="Q24" s="4"/>
      <c r="R24" s="4"/>
      <c r="S24" s="4"/>
    </row>
    <row r="25" spans="1:19" s="2" customFormat="1" ht="15.75">
      <c r="A25" s="5"/>
      <c r="B25"/>
      <c r="D25" s="1"/>
      <c r="F25" s="1"/>
      <c r="G25" s="1"/>
      <c r="H25" s="1"/>
      <c r="I25"/>
      <c r="J25"/>
      <c r="K25"/>
      <c r="L25"/>
      <c r="M25" s="9"/>
      <c r="O25" s="4"/>
      <c r="P25" s="4"/>
      <c r="Q25" s="4"/>
      <c r="R25" s="4"/>
      <c r="S25" s="4"/>
    </row>
    <row r="26" spans="1:19">
      <c r="A26" s="2"/>
      <c r="C26" s="2"/>
      <c r="D26" s="1"/>
      <c r="E26" s="2"/>
      <c r="F26" s="1"/>
      <c r="G26" s="1"/>
      <c r="H26" s="1"/>
      <c r="M26" s="9"/>
    </row>
    <row r="27" spans="1:19">
      <c r="A27" s="2"/>
      <c r="C27" s="2"/>
      <c r="D27" s="1"/>
      <c r="E27" s="2"/>
      <c r="F27" s="1"/>
      <c r="G27" s="1"/>
      <c r="H27" s="1"/>
      <c r="M27" s="9"/>
    </row>
    <row r="28" spans="1:19">
      <c r="A28" s="2"/>
      <c r="C28" s="2"/>
      <c r="D28" s="1"/>
      <c r="E28" s="2"/>
      <c r="F28" s="1"/>
      <c r="G28" s="1"/>
      <c r="H28" s="1"/>
      <c r="M28" s="9"/>
    </row>
    <row r="29" spans="1:19" ht="15.75">
      <c r="A29" s="5"/>
      <c r="C29" s="2"/>
      <c r="D29" s="1"/>
      <c r="E29" s="2"/>
      <c r="F29" s="1"/>
      <c r="G29" s="1"/>
      <c r="H29" s="1"/>
      <c r="L29" s="6"/>
      <c r="M29" s="9"/>
    </row>
    <row r="30" spans="1:19" ht="15.75">
      <c r="A30" s="5"/>
      <c r="C30" s="2"/>
      <c r="D30" s="1"/>
      <c r="E30" s="2"/>
      <c r="F30" s="1"/>
      <c r="G30" s="1"/>
      <c r="H30" s="1"/>
      <c r="M30" s="9"/>
      <c r="Q30" s="2"/>
    </row>
    <row r="31" spans="1:19" ht="15.75">
      <c r="A31" s="5"/>
      <c r="C31" s="2"/>
      <c r="D31" s="1"/>
      <c r="E31" s="2"/>
      <c r="F31" s="1"/>
      <c r="G31" s="1"/>
      <c r="H31" s="1"/>
      <c r="M31" s="9"/>
      <c r="Q31" s="2"/>
    </row>
    <row r="32" spans="1:19">
      <c r="A32" s="2"/>
      <c r="C32" s="2"/>
      <c r="D32" s="1"/>
      <c r="E32" s="2"/>
      <c r="F32" s="1"/>
      <c r="G32" s="1"/>
      <c r="H32" s="1"/>
      <c r="M32" s="9"/>
      <c r="Q32" s="2"/>
    </row>
    <row r="33" spans="1:18">
      <c r="A33" s="2"/>
      <c r="C33" s="2"/>
      <c r="D33" s="1"/>
      <c r="E33" s="2"/>
      <c r="F33" s="1"/>
      <c r="G33" s="1"/>
      <c r="H33" s="1"/>
      <c r="M33" s="9"/>
    </row>
    <row r="34" spans="1:18">
      <c r="A34" s="2"/>
      <c r="C34" s="2"/>
      <c r="D34" s="1"/>
      <c r="E34" s="2"/>
      <c r="F34" s="1"/>
      <c r="G34" s="1"/>
      <c r="H34" s="1"/>
      <c r="M34" s="9"/>
      <c r="R34" s="4"/>
    </row>
    <row r="35" spans="1:18" ht="15.75">
      <c r="A35" s="5"/>
      <c r="C35" s="2"/>
      <c r="D35" s="1"/>
      <c r="E35" s="2"/>
      <c r="F35" s="1"/>
      <c r="G35" s="1"/>
      <c r="H35" s="1"/>
      <c r="L35" s="6"/>
      <c r="M35" s="9"/>
    </row>
    <row r="36" spans="1:18" ht="15.75">
      <c r="A36" s="5"/>
      <c r="C36" s="2"/>
      <c r="D36" s="1"/>
      <c r="E36" s="2"/>
      <c r="F36" s="1"/>
      <c r="G36" s="1"/>
      <c r="H36" s="1"/>
      <c r="M36" s="9"/>
    </row>
    <row r="37" spans="1:18" ht="15.75">
      <c r="A37" s="5"/>
      <c r="C37" s="2"/>
      <c r="D37" s="1"/>
      <c r="E37" s="2"/>
      <c r="F37" s="1"/>
      <c r="G37" s="1"/>
      <c r="H37" s="1"/>
      <c r="M37" s="9"/>
    </row>
    <row r="38" spans="1:18">
      <c r="A38" s="2"/>
      <c r="C38" s="2"/>
      <c r="D38" s="1"/>
      <c r="E38" s="2"/>
      <c r="F38" s="1"/>
      <c r="G38" s="1"/>
      <c r="H38" s="1"/>
      <c r="M38" s="9"/>
    </row>
    <row r="39" spans="1:18">
      <c r="A39" s="2"/>
      <c r="C39" s="2"/>
      <c r="D39" s="1"/>
      <c r="E39" s="2"/>
      <c r="F39" s="1"/>
      <c r="G39" s="1"/>
      <c r="H39" s="1"/>
      <c r="M39" s="9"/>
    </row>
    <row r="40" spans="1:18">
      <c r="A40" s="2"/>
      <c r="C40" s="2"/>
      <c r="D40" s="1"/>
      <c r="E40" s="2"/>
      <c r="F40" s="1"/>
      <c r="G40" s="1"/>
      <c r="H40" s="1"/>
      <c r="M40" s="9"/>
    </row>
    <row r="41" spans="1:18" ht="15.75">
      <c r="A41" s="5"/>
      <c r="C41" s="2"/>
      <c r="D41" s="1"/>
      <c r="E41" s="2"/>
      <c r="F41" s="1"/>
      <c r="G41" s="1"/>
      <c r="H41" s="1"/>
      <c r="L41" s="6"/>
      <c r="M41" s="9"/>
    </row>
    <row r="42" spans="1:18" ht="15.75">
      <c r="A42" s="5"/>
      <c r="C42" s="2"/>
      <c r="D42" s="1"/>
      <c r="E42" s="2"/>
      <c r="F42" s="1"/>
      <c r="G42" s="1"/>
      <c r="H42" s="1"/>
      <c r="M42" s="9"/>
    </row>
    <row r="43" spans="1:18" ht="15.75">
      <c r="A43" s="5"/>
      <c r="C43" s="2"/>
      <c r="D43" s="1"/>
      <c r="E43" s="2"/>
      <c r="F43" s="1"/>
      <c r="G43" s="1"/>
      <c r="H43" s="1"/>
      <c r="M43" s="9"/>
    </row>
    <row r="44" spans="1:18">
      <c r="A44" s="2"/>
      <c r="C44" s="2"/>
      <c r="D44" s="1"/>
      <c r="E44" s="2"/>
      <c r="F44" s="1"/>
      <c r="G44" s="1"/>
      <c r="H44" s="1"/>
      <c r="M44" s="2"/>
    </row>
    <row r="45" spans="1:18">
      <c r="A45" s="2"/>
      <c r="C45" s="2"/>
      <c r="D45" s="1"/>
      <c r="E45" s="2"/>
      <c r="F45" s="1"/>
      <c r="G45" s="1"/>
      <c r="H45" s="1"/>
      <c r="M45" s="2"/>
    </row>
    <row r="46" spans="1:18">
      <c r="A46" s="2"/>
      <c r="C46" s="2"/>
      <c r="D46" s="1"/>
      <c r="E46" s="2"/>
      <c r="F46" s="1"/>
      <c r="G46" s="1"/>
      <c r="H46" s="1"/>
      <c r="M46" s="2"/>
    </row>
    <row r="47" spans="1:18" ht="15.75">
      <c r="A47" s="5"/>
      <c r="C47" s="2"/>
      <c r="D47" s="1"/>
      <c r="E47" s="2"/>
      <c r="F47" s="1"/>
      <c r="G47" s="1"/>
      <c r="H47" s="1"/>
      <c r="L47" s="6"/>
      <c r="M47" s="2"/>
    </row>
    <row r="48" spans="1:18" ht="15.75">
      <c r="A48" s="5"/>
      <c r="C48" s="2"/>
      <c r="D48" s="1"/>
      <c r="E48" s="2"/>
      <c r="F48" s="1"/>
      <c r="G48" s="1"/>
      <c r="H48" s="1"/>
      <c r="M48" s="2"/>
    </row>
    <row r="49" spans="1:13" ht="15.75">
      <c r="A49" s="5"/>
      <c r="C49" s="2"/>
      <c r="D49" s="1"/>
      <c r="E49" s="2"/>
      <c r="F49" s="1"/>
      <c r="G49" s="1"/>
      <c r="H49" s="1"/>
      <c r="M49" s="2"/>
    </row>
    <row r="50" spans="1:13">
      <c r="M50" s="2"/>
    </row>
    <row r="51" spans="1:13">
      <c r="M51" s="2"/>
    </row>
    <row r="52" spans="1:13">
      <c r="M52" s="2"/>
    </row>
    <row r="53" spans="1:13">
      <c r="M53" s="2"/>
    </row>
    <row r="54" spans="1:13">
      <c r="M54" s="2"/>
    </row>
    <row r="55" spans="1:13">
      <c r="M55" s="2"/>
    </row>
  </sheetData>
  <mergeCells count="2">
    <mergeCell ref="M2:M7"/>
    <mergeCell ref="M8:M1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BF35-B93B-4E18-A0FB-EA84F5469F26}">
  <dimension ref="A1:L61"/>
  <sheetViews>
    <sheetView tabSelected="1" workbookViewId="0">
      <selection activeCell="F25" sqref="F25"/>
    </sheetView>
  </sheetViews>
  <sheetFormatPr defaultRowHeight="14.25"/>
  <cols>
    <col min="5" max="5" width="11.625" bestFit="1" customWidth="1"/>
    <col min="6" max="6" width="30.25" customWidth="1"/>
  </cols>
  <sheetData>
    <row r="1" spans="1:12" s="2" customFormat="1">
      <c r="A1" s="2" t="s">
        <v>21</v>
      </c>
      <c r="B1" s="2" t="s">
        <v>22</v>
      </c>
      <c r="C1" s="2" t="s">
        <v>23</v>
      </c>
      <c r="D1" s="2" t="s">
        <v>24</v>
      </c>
      <c r="E1" s="2" t="s">
        <v>25</v>
      </c>
      <c r="F1" s="2" t="s">
        <v>26</v>
      </c>
    </row>
    <row r="2" spans="1:12" s="2" customFormat="1" ht="15.75">
      <c r="A2" s="2" t="s">
        <v>7</v>
      </c>
      <c r="B2" s="2" t="s">
        <v>8</v>
      </c>
      <c r="C2" s="2">
        <v>25.76</v>
      </c>
      <c r="D2" s="2">
        <v>81.5</v>
      </c>
      <c r="E2" s="2" t="s">
        <v>30</v>
      </c>
      <c r="F2" s="10" t="s">
        <v>28</v>
      </c>
    </row>
    <row r="3" spans="1:12" s="2" customFormat="1" ht="15.75">
      <c r="A3" s="2" t="s">
        <v>9</v>
      </c>
      <c r="B3" s="2" t="s">
        <v>8</v>
      </c>
      <c r="C3" s="2">
        <v>25.62</v>
      </c>
      <c r="D3" s="2">
        <v>81.5</v>
      </c>
      <c r="E3" s="2" t="s">
        <v>30</v>
      </c>
      <c r="F3" s="10" t="s">
        <v>28</v>
      </c>
    </row>
    <row r="4" spans="1:12" s="2" customFormat="1" ht="15.75">
      <c r="A4" s="2" t="s">
        <v>10</v>
      </c>
      <c r="B4" s="2" t="s">
        <v>8</v>
      </c>
      <c r="C4" s="2">
        <v>25.63</v>
      </c>
      <c r="D4" s="2">
        <v>81.5</v>
      </c>
      <c r="E4" s="2" t="s">
        <v>30</v>
      </c>
      <c r="F4" s="10" t="s">
        <v>28</v>
      </c>
    </row>
    <row r="5" spans="1:12" s="2" customFormat="1" ht="15.75">
      <c r="A5" s="2" t="s">
        <v>11</v>
      </c>
      <c r="B5" s="2" t="s">
        <v>8</v>
      </c>
      <c r="C5" s="2">
        <v>23.46</v>
      </c>
      <c r="D5" s="2">
        <v>81.5</v>
      </c>
      <c r="E5" s="2" t="s">
        <v>30</v>
      </c>
      <c r="F5" s="10" t="s">
        <v>39</v>
      </c>
    </row>
    <row r="6" spans="1:12" s="2" customFormat="1" ht="15.75">
      <c r="A6" s="2" t="s">
        <v>12</v>
      </c>
      <c r="B6" s="2" t="s">
        <v>8</v>
      </c>
      <c r="C6" s="2">
        <v>23.81</v>
      </c>
      <c r="D6" s="2">
        <v>81.5</v>
      </c>
      <c r="E6" s="2" t="s">
        <v>30</v>
      </c>
      <c r="F6" s="10" t="s">
        <v>29</v>
      </c>
    </row>
    <row r="7" spans="1:12" s="2" customFormat="1" ht="15.75">
      <c r="A7" s="2" t="s">
        <v>13</v>
      </c>
      <c r="B7" s="2" t="s">
        <v>8</v>
      </c>
      <c r="C7" s="2">
        <v>23.75</v>
      </c>
      <c r="D7" s="2">
        <v>81.5</v>
      </c>
      <c r="E7" s="2" t="s">
        <v>30</v>
      </c>
      <c r="F7" s="10" t="s">
        <v>29</v>
      </c>
    </row>
    <row r="8" spans="1:12" s="2" customFormat="1" ht="15.75">
      <c r="A8" s="2" t="s">
        <v>34</v>
      </c>
      <c r="B8" s="2" t="s">
        <v>8</v>
      </c>
      <c r="C8" s="2">
        <v>25.95</v>
      </c>
      <c r="D8" s="2">
        <v>81.5</v>
      </c>
      <c r="E8" s="2" t="s">
        <v>32</v>
      </c>
      <c r="F8" s="10" t="s">
        <v>28</v>
      </c>
      <c r="L8"/>
    </row>
    <row r="9" spans="1:12" s="2" customFormat="1" ht="15.75">
      <c r="A9" s="2" t="s">
        <v>14</v>
      </c>
      <c r="B9" s="2" t="s">
        <v>8</v>
      </c>
      <c r="C9" s="2">
        <v>25.69</v>
      </c>
      <c r="D9" s="2">
        <v>81.5</v>
      </c>
      <c r="E9" s="2" t="s">
        <v>32</v>
      </c>
      <c r="F9" s="10" t="s">
        <v>28</v>
      </c>
      <c r="L9"/>
    </row>
    <row r="10" spans="1:12" s="2" customFormat="1" ht="15.75">
      <c r="A10" s="2" t="s">
        <v>15</v>
      </c>
      <c r="B10" s="2" t="s">
        <v>8</v>
      </c>
      <c r="C10" s="2">
        <v>25.52</v>
      </c>
      <c r="D10" s="2">
        <v>81.5</v>
      </c>
      <c r="E10" s="2" t="s">
        <v>32</v>
      </c>
      <c r="F10" s="10" t="s">
        <v>28</v>
      </c>
    </row>
    <row r="11" spans="1:12" s="2" customFormat="1" ht="15.75">
      <c r="A11" s="2" t="s">
        <v>36</v>
      </c>
      <c r="B11" s="2" t="s">
        <v>8</v>
      </c>
      <c r="C11" s="2">
        <v>23.55</v>
      </c>
      <c r="D11" s="2">
        <v>82.5</v>
      </c>
      <c r="E11" s="2" t="s">
        <v>32</v>
      </c>
      <c r="F11" s="10" t="s">
        <v>29</v>
      </c>
    </row>
    <row r="12" spans="1:12" s="2" customFormat="1" ht="15.75">
      <c r="A12" s="2" t="s">
        <v>37</v>
      </c>
      <c r="B12" s="2" t="s">
        <v>8</v>
      </c>
      <c r="C12" s="2">
        <v>23.61</v>
      </c>
      <c r="D12" s="2">
        <v>82.5</v>
      </c>
      <c r="E12" s="2" t="s">
        <v>32</v>
      </c>
      <c r="F12" s="10" t="s">
        <v>29</v>
      </c>
    </row>
    <row r="13" spans="1:12" s="2" customFormat="1" ht="15.75">
      <c r="A13" s="2" t="s">
        <v>38</v>
      </c>
      <c r="B13" s="2" t="s">
        <v>8</v>
      </c>
      <c r="C13" s="2">
        <v>23.36</v>
      </c>
      <c r="D13" s="2">
        <v>82.5</v>
      </c>
      <c r="E13" s="2" t="s">
        <v>32</v>
      </c>
      <c r="F13" s="10" t="s">
        <v>29</v>
      </c>
    </row>
    <row r="14" spans="1:12" s="2" customFormat="1" ht="15.75">
      <c r="A14" s="2" t="s">
        <v>35</v>
      </c>
      <c r="B14" s="2" t="s">
        <v>8</v>
      </c>
      <c r="C14" s="2">
        <v>18.329999999999998</v>
      </c>
      <c r="D14" s="2">
        <v>85.5</v>
      </c>
      <c r="E14" s="2" t="s">
        <v>27</v>
      </c>
      <c r="F14" s="5" t="s">
        <v>28</v>
      </c>
    </row>
    <row r="15" spans="1:12" s="2" customFormat="1" ht="15.75">
      <c r="A15" s="2" t="s">
        <v>16</v>
      </c>
      <c r="B15" s="2" t="s">
        <v>8</v>
      </c>
      <c r="C15" s="2">
        <v>18.39</v>
      </c>
      <c r="D15" s="2">
        <v>85.5</v>
      </c>
      <c r="E15" s="2" t="s">
        <v>27</v>
      </c>
      <c r="F15" s="5" t="s">
        <v>28</v>
      </c>
    </row>
    <row r="16" spans="1:12" s="2" customFormat="1" ht="15.75">
      <c r="A16" s="2" t="s">
        <v>17</v>
      </c>
      <c r="B16" s="2" t="s">
        <v>8</v>
      </c>
      <c r="C16" s="2">
        <v>18.440000000000001</v>
      </c>
      <c r="D16" s="2">
        <v>85.5</v>
      </c>
      <c r="E16" s="2" t="s">
        <v>27</v>
      </c>
      <c r="F16" s="5" t="s">
        <v>28</v>
      </c>
    </row>
    <row r="17" spans="1:6" s="2" customFormat="1" ht="15.75">
      <c r="A17" s="2" t="s">
        <v>18</v>
      </c>
      <c r="B17" s="2" t="s">
        <v>8</v>
      </c>
      <c r="C17" s="2">
        <v>19.170000000000002</v>
      </c>
      <c r="D17" s="2">
        <v>85.5</v>
      </c>
      <c r="E17" s="2" t="s">
        <v>27</v>
      </c>
      <c r="F17" s="10" t="s">
        <v>29</v>
      </c>
    </row>
    <row r="18" spans="1:6" s="2" customFormat="1" ht="15.75">
      <c r="A18" s="2" t="s">
        <v>19</v>
      </c>
      <c r="B18" s="2" t="s">
        <v>8</v>
      </c>
      <c r="C18" s="2">
        <v>19.27</v>
      </c>
      <c r="D18" s="2">
        <v>85.5</v>
      </c>
      <c r="E18" s="2" t="s">
        <v>27</v>
      </c>
      <c r="F18" s="10" t="s">
        <v>29</v>
      </c>
    </row>
    <row r="19" spans="1:6" s="2" customFormat="1" ht="15.75">
      <c r="A19" s="2" t="s">
        <v>20</v>
      </c>
      <c r="B19" s="2" t="s">
        <v>8</v>
      </c>
      <c r="C19" s="2">
        <v>19.27</v>
      </c>
      <c r="D19" s="2">
        <v>85.5</v>
      </c>
      <c r="E19" s="2" t="s">
        <v>27</v>
      </c>
      <c r="F19" s="10" t="s">
        <v>29</v>
      </c>
    </row>
    <row r="20" spans="1:6" s="2" customFormat="1" ht="15.75">
      <c r="F20" s="10"/>
    </row>
    <row r="21" spans="1:6" s="2" customFormat="1" ht="15.75">
      <c r="F21" s="10"/>
    </row>
    <row r="22" spans="1:6" s="2" customFormat="1" ht="15.75">
      <c r="F22" s="10"/>
    </row>
    <row r="23" spans="1:6" s="2" customFormat="1" ht="15.75">
      <c r="F23" s="10"/>
    </row>
    <row r="24" spans="1:6" s="2" customFormat="1" ht="15.75">
      <c r="F24" s="10"/>
    </row>
    <row r="25" spans="1:6" s="2" customFormat="1" ht="15.75">
      <c r="F25" s="10"/>
    </row>
    <row r="26" spans="1:6" s="2" customFormat="1" ht="15.75">
      <c r="F26" s="10"/>
    </row>
    <row r="27" spans="1:6" s="2" customFormat="1" ht="15.75">
      <c r="F27" s="10"/>
    </row>
    <row r="28" spans="1:6" s="2" customFormat="1" ht="15.75">
      <c r="F28" s="10"/>
    </row>
    <row r="29" spans="1:6" s="2" customFormat="1" ht="15.75">
      <c r="F29" s="5"/>
    </row>
    <row r="30" spans="1:6" s="2" customFormat="1" ht="15.75">
      <c r="F30" s="5"/>
    </row>
    <row r="31" spans="1:6" s="2" customFormat="1" ht="15.75">
      <c r="F31" s="5"/>
    </row>
    <row r="32" spans="1:6">
      <c r="A32" s="2"/>
      <c r="B32" s="2"/>
      <c r="C32" s="2"/>
      <c r="D32" s="2"/>
      <c r="E32" s="2"/>
    </row>
    <row r="33" spans="1:6">
      <c r="A33" s="2"/>
      <c r="B33" s="2"/>
      <c r="C33" s="2"/>
      <c r="D33" s="2"/>
      <c r="E33" s="2"/>
    </row>
    <row r="34" spans="1:6">
      <c r="A34" s="2"/>
      <c r="B34" s="2"/>
      <c r="C34" s="2"/>
      <c r="D34" s="2"/>
      <c r="E34" s="2"/>
    </row>
    <row r="35" spans="1:6" ht="15.75">
      <c r="A35" s="2"/>
      <c r="B35" s="2"/>
      <c r="E35" s="2"/>
      <c r="F35" s="5"/>
    </row>
    <row r="36" spans="1:6" ht="15.75">
      <c r="A36" s="2"/>
      <c r="B36" s="2"/>
      <c r="E36" s="2"/>
      <c r="F36" s="5"/>
    </row>
    <row r="37" spans="1:6" ht="15.75">
      <c r="A37" s="2"/>
      <c r="B37" s="2"/>
      <c r="E37" s="2"/>
      <c r="F37" s="5"/>
    </row>
    <row r="38" spans="1:6">
      <c r="A38" s="2"/>
      <c r="B38" s="2"/>
      <c r="E38" s="2"/>
    </row>
    <row r="39" spans="1:6">
      <c r="A39" s="2"/>
      <c r="B39" s="2"/>
      <c r="E39" s="2"/>
    </row>
    <row r="40" spans="1:6">
      <c r="A40" s="2"/>
      <c r="B40" s="2"/>
      <c r="E40" s="2"/>
    </row>
    <row r="41" spans="1:6" ht="15.75">
      <c r="A41" s="2"/>
      <c r="B41" s="2"/>
      <c r="E41" s="2"/>
      <c r="F41" s="5"/>
    </row>
    <row r="42" spans="1:6" ht="15.75">
      <c r="A42" s="2"/>
      <c r="B42" s="2"/>
      <c r="E42" s="2"/>
      <c r="F42" s="5"/>
    </row>
    <row r="43" spans="1:6" ht="15.75">
      <c r="A43" s="2"/>
      <c r="B43" s="2"/>
      <c r="E43" s="2"/>
      <c r="F43" s="5"/>
    </row>
    <row r="44" spans="1:6">
      <c r="A44" s="2"/>
      <c r="B44" s="2"/>
    </row>
    <row r="45" spans="1:6">
      <c r="A45" s="2"/>
      <c r="B45" s="2"/>
    </row>
    <row r="46" spans="1:6">
      <c r="A46" s="2"/>
      <c r="B46" s="2"/>
    </row>
    <row r="47" spans="1:6" ht="15.75">
      <c r="A47" s="2"/>
      <c r="B47" s="2"/>
      <c r="F47" s="5"/>
    </row>
    <row r="48" spans="1:6" ht="15.75">
      <c r="A48" s="2"/>
      <c r="B48" s="2"/>
      <c r="F48" s="5"/>
    </row>
    <row r="49" spans="1:6" ht="15.75">
      <c r="A49" s="2"/>
      <c r="B49" s="2"/>
      <c r="F49" s="5"/>
    </row>
    <row r="50" spans="1:6">
      <c r="A50" s="2"/>
      <c r="B50" s="2"/>
    </row>
    <row r="51" spans="1:6">
      <c r="A51" s="2"/>
      <c r="B51" s="2"/>
    </row>
    <row r="52" spans="1:6">
      <c r="A52" s="2"/>
      <c r="B52" s="2"/>
    </row>
    <row r="53" spans="1:6">
      <c r="A53" s="2"/>
      <c r="B53" s="2"/>
    </row>
    <row r="54" spans="1:6">
      <c r="A54" s="2"/>
      <c r="B54" s="2"/>
    </row>
    <row r="55" spans="1:6">
      <c r="A55" s="2"/>
      <c r="B55" s="2"/>
    </row>
    <row r="56" spans="1:6">
      <c r="A56" s="2"/>
      <c r="B56" s="2"/>
    </row>
    <row r="57" spans="1:6">
      <c r="A57" s="2"/>
      <c r="B57" s="2"/>
    </row>
    <row r="58" spans="1:6">
      <c r="A58" s="2"/>
      <c r="B58" s="2"/>
    </row>
    <row r="59" spans="1:6">
      <c r="B59" s="2"/>
    </row>
    <row r="60" spans="1:6">
      <c r="B60" s="2"/>
    </row>
    <row r="61" spans="1:6">
      <c r="B61" s="2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result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2015-06-05T18:19:34Z</dcterms:created>
  <dcterms:modified xsi:type="dcterms:W3CDTF">2025-01-21T09:25:09Z</dcterms:modified>
</cp:coreProperties>
</file>